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"/>
    </mc:Choice>
  </mc:AlternateContent>
  <xr:revisionPtr revIDLastSave="0" documentId="8_{1D20FB78-CBFF-4C96-A1C6-E29A4B24980E}" xr6:coauthVersionLast="47" xr6:coauthVersionMax="47" xr10:uidLastSave="{00000000-0000-0000-0000-000000000000}"/>
  <bookViews>
    <workbookView xWindow="-120" yWindow="-120" windowWidth="29040" windowHeight="15720" xr2:uid="{EF178296-D03E-41AE-875E-D5ACC4007B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  <c r="B4" i="1"/>
  <c r="B30" i="1" l="1"/>
</calcChain>
</file>

<file path=xl/sharedStrings.xml><?xml version="1.0" encoding="utf-8"?>
<sst xmlns="http://schemas.openxmlformats.org/spreadsheetml/2006/main" count="28" uniqueCount="28">
  <si>
    <t>valuation</t>
  </si>
  <si>
    <t>revenue</t>
  </si>
  <si>
    <t>Management</t>
  </si>
  <si>
    <t>Spraying*</t>
  </si>
  <si>
    <t>Brush Clearing *</t>
  </si>
  <si>
    <t>Emergency Action Plan*</t>
  </si>
  <si>
    <t>Reclassification tasks *</t>
  </si>
  <si>
    <t>Equipment repair</t>
  </si>
  <si>
    <t>Liability Insurance</t>
  </si>
  <si>
    <t>Accounting</t>
  </si>
  <si>
    <t>Inspections</t>
  </si>
  <si>
    <t>Legal notices</t>
  </si>
  <si>
    <t>Travel (conferences)</t>
  </si>
  <si>
    <t>Board meetings</t>
  </si>
  <si>
    <t>total expenses</t>
  </si>
  <si>
    <t xml:space="preserve">                        Surplus</t>
  </si>
  <si>
    <t>*reimbursed by state or county</t>
  </si>
  <si>
    <t>Estimated</t>
  </si>
  <si>
    <t>Estimated Budget</t>
  </si>
  <si>
    <t>rate/100</t>
  </si>
  <si>
    <t>MCAD assessment</t>
  </si>
  <si>
    <t>Office supplies</t>
  </si>
  <si>
    <t>Transportation (truck, insurance, gas)</t>
  </si>
  <si>
    <t>Budget Categories</t>
  </si>
  <si>
    <t xml:space="preserve"> Updates (5) to EMPs</t>
  </si>
  <si>
    <t>less reimbursements *</t>
  </si>
  <si>
    <t>Honorariums for Board</t>
  </si>
  <si>
    <t xml:space="preserve">Budget for Castleman Creek Watershed Association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</si>
</sst>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5" formatCode="&quot;$&quot;#,##0.000000_);[Red]\(&quot;$&quot;#,##0.000000\)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2" fontId="0" fillId="2" borderId="0" xfId="0" applyNumberFormat="1" applyFill="1"/>
    <xf numFmtId="42" fontId="0" fillId="0" borderId="0" xfId="0" applyNumberFormat="1"/>
    <xf numFmtId="42" fontId="0" fillId="3" borderId="0" xfId="0" applyNumberFormat="1" applyFill="1"/>
    <xf numFmtId="3" fontId="0" fillId="0" borderId="0" xfId="0" applyNumberFormat="1"/>
    <xf numFmtId="0" fontId="0" fillId="4" borderId="0" xfId="0" applyFill="1"/>
    <xf numFmtId="0" fontId="2" fillId="0" borderId="0" xfId="0" applyFont="1"/>
    <xf numFmtId="0" fontId="0" fillId="2" borderId="0" xfId="0" applyFill="1" applyAlignment="1">
      <alignment horizontal="center"/>
    </xf>
    <xf numFmtId="44" fontId="0" fillId="0" borderId="0" xfId="0" applyNumberFormat="1"/>
    <xf numFmtId="42" fontId="0" fillId="5" borderId="0" xfId="0" applyNumberFormat="1" applyFill="1"/>
    <xf numFmtId="42" fontId="0" fillId="6" borderId="0" xfId="0" applyNumberFormat="1" applyFill="1"/>
    <xf numFmtId="165" fontId="0" fillId="2" borderId="0" xfId="0" applyNumberFormat="1" applyFill="1"/>
    <xf numFmtId="0" fontId="3" fillId="4" borderId="0" xfId="0" applyFont="1" applyFill="1"/>
    <xf numFmtId="0" fontId="0" fillId="4" borderId="0" xfId="0" applyFill="1" applyAlignment="1">
      <alignment horizontal="center"/>
    </xf>
    <xf numFmtId="165" fontId="0" fillId="0" borderId="0" xfId="0" applyNumberFormat="1"/>
    <xf numFmtId="42" fontId="0" fillId="7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2" fontId="0" fillId="0" borderId="0" xfId="0" applyNumberFormat="1" applyFill="1" applyAlignment="1">
      <alignment horizontal="center"/>
    </xf>
    <xf numFmtId="0" fontId="0" fillId="0" borderId="0" xfId="0" applyFill="1"/>
    <xf numFmtId="4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D74A-63C8-486E-9639-1B3532A61CDD}">
  <sheetPr>
    <pageSetUpPr fitToPage="1"/>
  </sheetPr>
  <dimension ref="A1:G32"/>
  <sheetViews>
    <sheetView tabSelected="1" zoomScaleNormal="100" workbookViewId="0">
      <selection activeCell="G18" sqref="G18:H19"/>
    </sheetView>
  </sheetViews>
  <sheetFormatPr defaultRowHeight="15" x14ac:dyDescent="0.25"/>
  <cols>
    <col min="1" max="1" width="29.5703125" customWidth="1"/>
    <col min="2" max="2" width="11.85546875" customWidth="1"/>
    <col min="3" max="3" width="12.5703125" bestFit="1" customWidth="1"/>
    <col min="4" max="4" width="13.28515625" customWidth="1"/>
    <col min="5" max="5" width="12.42578125" customWidth="1"/>
    <col min="6" max="6" width="16.85546875" customWidth="1"/>
    <col min="8" max="8" width="13.7109375" customWidth="1"/>
    <col min="9" max="9" width="10.5703125" customWidth="1"/>
    <col min="10" max="10" width="12.85546875" customWidth="1"/>
  </cols>
  <sheetData>
    <row r="1" spans="1:7" ht="21" x14ac:dyDescent="0.35">
      <c r="B1" s="1" t="s">
        <v>27</v>
      </c>
    </row>
    <row r="2" spans="1:7" x14ac:dyDescent="0.25">
      <c r="B2">
        <v>2023</v>
      </c>
      <c r="C2" t="s">
        <v>18</v>
      </c>
    </row>
    <row r="3" spans="1:7" x14ac:dyDescent="0.25">
      <c r="B3" s="9" t="s">
        <v>1</v>
      </c>
      <c r="C3" s="9" t="s">
        <v>19</v>
      </c>
      <c r="D3" s="9" t="s">
        <v>0</v>
      </c>
      <c r="E3" s="18"/>
      <c r="F3" s="18"/>
      <c r="G3" s="2"/>
    </row>
    <row r="4" spans="1:7" x14ac:dyDescent="0.25">
      <c r="A4" s="15" t="s">
        <v>23</v>
      </c>
      <c r="B4" s="5">
        <f>(D4/100)*C4</f>
        <v>31614.762218399999</v>
      </c>
      <c r="C4" s="13">
        <v>8.1360000000000002E-2</v>
      </c>
      <c r="D4" s="3">
        <v>38857869</v>
      </c>
      <c r="E4" s="21"/>
      <c r="F4" s="21"/>
    </row>
    <row r="5" spans="1:7" x14ac:dyDescent="0.25">
      <c r="A5" s="2"/>
      <c r="B5" s="4"/>
      <c r="C5" s="16"/>
      <c r="D5" s="4"/>
      <c r="E5" s="4"/>
      <c r="F5" s="4"/>
    </row>
    <row r="6" spans="1:7" x14ac:dyDescent="0.25">
      <c r="B6" s="17" t="s">
        <v>17</v>
      </c>
      <c r="C6" s="18"/>
      <c r="D6" s="19"/>
      <c r="E6" s="18"/>
      <c r="F6" s="18"/>
      <c r="G6" s="18"/>
    </row>
    <row r="7" spans="1:7" x14ac:dyDescent="0.25">
      <c r="A7" s="7" t="s">
        <v>24</v>
      </c>
      <c r="B7" s="4">
        <v>6250</v>
      </c>
      <c r="C7" s="20"/>
      <c r="D7" s="21"/>
      <c r="E7" s="20"/>
      <c r="F7" s="20"/>
      <c r="G7" s="20"/>
    </row>
    <row r="8" spans="1:7" x14ac:dyDescent="0.25">
      <c r="A8" s="7" t="s">
        <v>9</v>
      </c>
      <c r="B8" s="4">
        <v>2000</v>
      </c>
      <c r="C8" s="20"/>
      <c r="D8" s="21"/>
      <c r="E8" s="20"/>
      <c r="F8" s="20"/>
      <c r="G8" s="20"/>
    </row>
    <row r="9" spans="1:7" x14ac:dyDescent="0.25">
      <c r="A9" s="7" t="s">
        <v>13</v>
      </c>
      <c r="B9" s="4">
        <v>400</v>
      </c>
      <c r="C9" s="20"/>
      <c r="D9" s="21"/>
      <c r="E9" s="20"/>
      <c r="F9" s="20"/>
      <c r="G9" s="20"/>
    </row>
    <row r="10" spans="1:7" x14ac:dyDescent="0.25">
      <c r="A10" s="7" t="s">
        <v>4</v>
      </c>
      <c r="B10" s="4">
        <v>6000</v>
      </c>
      <c r="C10" s="20"/>
      <c r="D10" s="21"/>
      <c r="E10" s="20"/>
      <c r="F10" s="20"/>
      <c r="G10" s="20"/>
    </row>
    <row r="11" spans="1:7" x14ac:dyDescent="0.25">
      <c r="A11" s="7" t="s">
        <v>5</v>
      </c>
      <c r="B11" s="4">
        <v>0</v>
      </c>
      <c r="C11" s="20"/>
      <c r="D11" s="21"/>
      <c r="E11" s="20"/>
      <c r="F11" s="20"/>
      <c r="G11" s="20"/>
    </row>
    <row r="12" spans="1:7" x14ac:dyDescent="0.25">
      <c r="A12" s="7" t="s">
        <v>7</v>
      </c>
      <c r="B12" s="4">
        <v>400</v>
      </c>
      <c r="C12" s="20"/>
      <c r="D12" s="21"/>
      <c r="E12" s="20"/>
      <c r="F12" s="20"/>
      <c r="G12" s="20"/>
    </row>
    <row r="13" spans="1:7" x14ac:dyDescent="0.25">
      <c r="A13" s="7" t="s">
        <v>10</v>
      </c>
      <c r="B13" s="4">
        <v>1200</v>
      </c>
      <c r="C13" s="20"/>
      <c r="D13" s="21"/>
      <c r="E13" s="20"/>
      <c r="F13" s="20"/>
      <c r="G13" s="20"/>
    </row>
    <row r="14" spans="1:7" x14ac:dyDescent="0.25">
      <c r="A14" s="7" t="s">
        <v>11</v>
      </c>
      <c r="B14" s="4">
        <v>1677.57</v>
      </c>
      <c r="C14" s="20"/>
      <c r="D14" s="21"/>
      <c r="E14" s="20"/>
      <c r="F14" s="20"/>
      <c r="G14" s="20"/>
    </row>
    <row r="15" spans="1:7" x14ac:dyDescent="0.25">
      <c r="A15" s="7" t="s">
        <v>8</v>
      </c>
      <c r="B15" s="4">
        <v>1800</v>
      </c>
      <c r="C15" s="20"/>
      <c r="D15" s="21"/>
      <c r="E15" s="20"/>
      <c r="F15" s="20"/>
      <c r="G15" s="20"/>
    </row>
    <row r="16" spans="1:7" x14ac:dyDescent="0.25">
      <c r="A16" s="7" t="s">
        <v>2</v>
      </c>
      <c r="B16" s="4">
        <v>3600</v>
      </c>
      <c r="C16" s="20"/>
      <c r="D16" s="21"/>
      <c r="E16" s="20"/>
      <c r="F16" s="20"/>
      <c r="G16" s="20"/>
    </row>
    <row r="17" spans="1:7" x14ac:dyDescent="0.25">
      <c r="A17" s="7" t="s">
        <v>20</v>
      </c>
      <c r="B17" s="4">
        <v>245</v>
      </c>
      <c r="C17" s="20"/>
      <c r="D17" s="21"/>
      <c r="E17" s="20"/>
      <c r="F17" s="20"/>
      <c r="G17" s="20"/>
    </row>
    <row r="18" spans="1:7" x14ac:dyDescent="0.25">
      <c r="A18" s="7" t="s">
        <v>21</v>
      </c>
      <c r="B18" s="4">
        <v>200</v>
      </c>
      <c r="C18" s="20"/>
      <c r="D18" s="21"/>
      <c r="E18" s="20"/>
      <c r="F18" s="20"/>
      <c r="G18" s="20"/>
    </row>
    <row r="19" spans="1:7" x14ac:dyDescent="0.25">
      <c r="A19" s="7" t="s">
        <v>6</v>
      </c>
      <c r="B19" s="4">
        <v>0</v>
      </c>
      <c r="C19" s="20"/>
      <c r="D19" s="21"/>
      <c r="E19" s="20"/>
      <c r="F19" s="20"/>
      <c r="G19" s="20"/>
    </row>
    <row r="20" spans="1:7" x14ac:dyDescent="0.25">
      <c r="A20" s="7" t="s">
        <v>3</v>
      </c>
      <c r="B20" s="4">
        <v>3500</v>
      </c>
      <c r="C20" s="20"/>
      <c r="D20" s="21"/>
      <c r="E20" s="20"/>
      <c r="F20" s="20"/>
      <c r="G20" s="20"/>
    </row>
    <row r="21" spans="1:7" x14ac:dyDescent="0.25">
      <c r="A21" s="14" t="s">
        <v>22</v>
      </c>
      <c r="B21" s="4">
        <v>750</v>
      </c>
      <c r="C21" s="20"/>
      <c r="D21" s="21"/>
      <c r="E21" s="20"/>
      <c r="F21" s="20"/>
      <c r="G21" s="20"/>
    </row>
    <row r="22" spans="1:7" x14ac:dyDescent="0.25">
      <c r="A22" s="7" t="s">
        <v>12</v>
      </c>
      <c r="B22" s="4">
        <v>750</v>
      </c>
      <c r="C22" s="20"/>
      <c r="D22" s="21"/>
      <c r="E22" s="20"/>
      <c r="F22" s="20"/>
      <c r="G22" s="20"/>
    </row>
    <row r="23" spans="1:7" x14ac:dyDescent="0.25">
      <c r="A23" s="7" t="s">
        <v>26</v>
      </c>
      <c r="B23" s="4"/>
      <c r="C23" s="20"/>
      <c r="D23" s="21"/>
      <c r="E23" s="20"/>
      <c r="F23" s="20"/>
      <c r="G23" s="20"/>
    </row>
    <row r="24" spans="1:7" x14ac:dyDescent="0.25">
      <c r="A24" s="7"/>
      <c r="B24" s="4"/>
      <c r="C24" s="20"/>
      <c r="D24" s="21"/>
      <c r="E24" s="20"/>
      <c r="F24" s="20"/>
      <c r="G24" s="20"/>
    </row>
    <row r="25" spans="1:7" x14ac:dyDescent="0.25">
      <c r="A25" s="7"/>
      <c r="B25" s="4"/>
      <c r="C25" s="20"/>
      <c r="D25" s="21"/>
      <c r="E25" s="20"/>
      <c r="F25" s="20"/>
      <c r="G25" s="20"/>
    </row>
    <row r="26" spans="1:7" x14ac:dyDescent="0.25">
      <c r="A26" s="7"/>
      <c r="B26" s="4"/>
      <c r="C26" s="20"/>
      <c r="D26" s="21"/>
      <c r="E26" s="20"/>
      <c r="F26" s="20"/>
      <c r="G26" s="20"/>
    </row>
    <row r="27" spans="1:7" x14ac:dyDescent="0.25">
      <c r="A27" s="7"/>
      <c r="B27" s="4"/>
      <c r="C27" s="20"/>
      <c r="D27" s="21"/>
      <c r="E27" s="20"/>
      <c r="F27" s="20"/>
      <c r="G27" s="20"/>
    </row>
    <row r="28" spans="1:7" x14ac:dyDescent="0.25">
      <c r="A28" s="7" t="s">
        <v>14</v>
      </c>
      <c r="B28" s="12">
        <f>SUM(B7:B27)</f>
        <v>28772.57</v>
      </c>
      <c r="C28" s="20"/>
      <c r="D28" s="21"/>
      <c r="E28" s="20"/>
      <c r="F28" s="20"/>
      <c r="G28" s="20"/>
    </row>
    <row r="29" spans="1:7" x14ac:dyDescent="0.25">
      <c r="A29" s="7" t="s">
        <v>25</v>
      </c>
      <c r="B29" s="4">
        <v>1200</v>
      </c>
      <c r="D29" s="10"/>
      <c r="E29" s="8"/>
      <c r="F29" s="8"/>
    </row>
    <row r="30" spans="1:7" x14ac:dyDescent="0.25">
      <c r="A30" s="7" t="s">
        <v>15</v>
      </c>
      <c r="B30" s="11">
        <f>B4-B28+B29</f>
        <v>4042.1922183999995</v>
      </c>
      <c r="D30" s="10"/>
      <c r="E30" s="6"/>
    </row>
    <row r="31" spans="1:7" x14ac:dyDescent="0.25">
      <c r="B31" s="4"/>
      <c r="C31" s="4"/>
      <c r="E31" s="6"/>
    </row>
    <row r="32" spans="1:7" x14ac:dyDescent="0.25">
      <c r="A32" t="s">
        <v>16</v>
      </c>
      <c r="B32" s="6"/>
    </row>
  </sheetData>
  <sortState xmlns:xlrd2="http://schemas.microsoft.com/office/spreadsheetml/2017/richdata2" ref="A7:H22">
    <sortCondition ref="A7:A22"/>
  </sortState>
  <phoneticPr fontId="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Larry Lehr</cp:lastModifiedBy>
  <cp:lastPrinted>2026-02-03T16:29:36Z</cp:lastPrinted>
  <dcterms:created xsi:type="dcterms:W3CDTF">2020-08-12T15:32:02Z</dcterms:created>
  <dcterms:modified xsi:type="dcterms:W3CDTF">2026-02-03T16:33:51Z</dcterms:modified>
</cp:coreProperties>
</file>